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2" i="1" l="1"/>
  <c r="A202" i="1"/>
  <c r="L201" i="1"/>
  <c r="J201" i="1"/>
  <c r="I201" i="1"/>
  <c r="H201" i="1"/>
  <c r="G201" i="1"/>
  <c r="F201" i="1"/>
  <c r="B192" i="1"/>
  <c r="A192" i="1"/>
  <c r="L191" i="1"/>
  <c r="L202" i="1" s="1"/>
  <c r="J191" i="1"/>
  <c r="J202" i="1" s="1"/>
  <c r="I191" i="1"/>
  <c r="H191" i="1"/>
  <c r="H202" i="1" s="1"/>
  <c r="G191" i="1"/>
  <c r="G202" i="1" s="1"/>
  <c r="F191" i="1"/>
  <c r="F202" i="1" s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H183" i="1" s="1"/>
  <c r="G172" i="1"/>
  <c r="F172" i="1"/>
  <c r="F183" i="1" s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52" i="1"/>
  <c r="F163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4" i="1" l="1"/>
  <c r="L203" i="1" s="1"/>
  <c r="I202" i="1"/>
  <c r="G64" i="1"/>
  <c r="I84" i="1"/>
  <c r="G183" i="1"/>
  <c r="F203" i="1"/>
  <c r="G203" i="1"/>
  <c r="H203" i="1"/>
  <c r="J203" i="1"/>
  <c r="I203" i="1" l="1"/>
</calcChain>
</file>

<file path=xl/sharedStrings.xml><?xml version="1.0" encoding="utf-8"?>
<sst xmlns="http://schemas.openxmlformats.org/spreadsheetml/2006/main" count="262" uniqueCount="98">
  <si>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</si>
  <si>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</si>
  <si>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</si>
  <si>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</si>
  <si>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</si>
  <si>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</si>
  <si>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</si>
  <si>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</si>
  <si>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</si>
  <si>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</si>
  <si>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</si>
  <si>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</si>
  <si>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</si>
  <si>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</si>
  <si>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</si>
  <si>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</si>
  <si>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</si>
  <si>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</si>
  <si>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</si>
  <si>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</si>
  <si>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</si>
  <si>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</si>
  <si>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</si>
  <si>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</si>
  <si>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</si>
  <si>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</si>
  <si>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</si>
  <si>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</si>
  <si>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</si>
  <si>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</si>
  <si>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</si>
  <si>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</si>
  <si>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</si>
  <si>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</si>
  <si>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</si>
  <si>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</si>
  <si>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</si>
  <si>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</si>
  <si>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</si>
  <si>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</si>
  <si>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Загидуллина Г.А.</t>
  </si>
  <si>
    <t>Салат из белокочанной капусты</t>
  </si>
  <si>
    <t>Рагу овощное с мясом</t>
  </si>
  <si>
    <t>Приложение №5</t>
  </si>
  <si>
    <t>Компот из смеси сухофруктов</t>
  </si>
  <si>
    <t>41.4</t>
  </si>
  <si>
    <t>№639</t>
  </si>
  <si>
    <t>Салат из моркови</t>
  </si>
  <si>
    <t>Тефтели из говядины с рисом</t>
  </si>
  <si>
    <t>100/40</t>
  </si>
  <si>
    <t>№462</t>
  </si>
  <si>
    <t>Каша гречневая рассыпчатая</t>
  </si>
  <si>
    <t>№297</t>
  </si>
  <si>
    <t>Напиток лимонный</t>
  </si>
  <si>
    <t>№699</t>
  </si>
  <si>
    <t>Салат из свеклы с растительным маслом</t>
  </si>
  <si>
    <t>№64</t>
  </si>
  <si>
    <t xml:space="preserve">Рыба припущенная </t>
  </si>
  <si>
    <t>№52</t>
  </si>
  <si>
    <t>Картофельное пюре</t>
  </si>
  <si>
    <t>№520</t>
  </si>
  <si>
    <t>Напиток из апельсинов</t>
  </si>
  <si>
    <t>№692</t>
  </si>
  <si>
    <t>Борщ с капустой и картофелем</t>
  </si>
  <si>
    <t>250/10</t>
  </si>
  <si>
    <t>№34</t>
  </si>
  <si>
    <t>Булочка сдобная</t>
  </si>
  <si>
    <t>№176</t>
  </si>
  <si>
    <t>Кофейный напиток на молоке</t>
  </si>
  <si>
    <t xml:space="preserve">Винегрет овощной </t>
  </si>
  <si>
    <t>№71</t>
  </si>
  <si>
    <t>Котлета из говядины</t>
  </si>
  <si>
    <t>№ 451</t>
  </si>
  <si>
    <t>Пюре гороховое с маслом</t>
  </si>
  <si>
    <t>120/3</t>
  </si>
  <si>
    <t>№199</t>
  </si>
  <si>
    <t>Чай с лимоном и сахаром</t>
  </si>
  <si>
    <t>200/15/7</t>
  </si>
  <si>
    <t>№186</t>
  </si>
  <si>
    <t>Салат витаминный</t>
  </si>
  <si>
    <t>Куры отварные</t>
  </si>
  <si>
    <t>№487</t>
  </si>
  <si>
    <t>Макаронные изделия  отварные</t>
  </si>
  <si>
    <t>№332</t>
  </si>
  <si>
    <t xml:space="preserve">Яблоко </t>
  </si>
  <si>
    <t>Каша молочная «Дружба»</t>
  </si>
  <si>
    <t>№124</t>
  </si>
  <si>
    <t>Груша</t>
  </si>
  <si>
    <t>Голубцы ленивые</t>
  </si>
  <si>
    <t>№ 160</t>
  </si>
  <si>
    <t>Кисель из концентрата на плодовых или ягодных экстрактах</t>
  </si>
  <si>
    <t>№202</t>
  </si>
  <si>
    <t>Биточек из говядины</t>
  </si>
  <si>
    <t>№451</t>
  </si>
  <si>
    <t>Салат из свеклы с изюмом с растительным маслом</t>
  </si>
  <si>
    <t>№ 418</t>
  </si>
  <si>
    <t>Плов из говядины</t>
  </si>
  <si>
    <t>№443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</si>
</sst>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" fontId="11" fillId="0" borderId="23" xfId="0" applyNumberFormat="1" applyFont="1" applyBorder="1" applyAlignment="1">
      <alignment vertical="center" wrapText="1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M197" sqref="M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80</v>
      </c>
      <c r="G6" s="50">
        <v>1.5</v>
      </c>
      <c r="H6" s="50">
        <v>3.6</v>
      </c>
      <c r="I6" s="50">
        <v>7.4</v>
      </c>
      <c r="J6" s="50">
        <v>67</v>
      </c>
      <c r="K6" s="50">
        <v>43</v>
      </c>
      <c r="L6" s="39">
        <v>3.11</v>
      </c>
    </row>
    <row r="7" spans="1:12" ht="32.25" thickBot="1" x14ac:dyDescent="0.3">
      <c r="A7" s="23"/>
      <c r="B7" s="15"/>
      <c r="C7" s="11"/>
      <c r="D7" s="6"/>
      <c r="E7" s="49" t="s">
        <v>42</v>
      </c>
      <c r="F7" s="50">
        <v>200</v>
      </c>
      <c r="G7" s="50">
        <v>17.399999999999999</v>
      </c>
      <c r="H7" s="50">
        <v>18.899999999999999</v>
      </c>
      <c r="I7" s="50">
        <v>14.9</v>
      </c>
      <c r="J7" s="50">
        <v>299</v>
      </c>
      <c r="K7" s="50" t="s">
        <v>43</v>
      </c>
      <c r="L7" s="41">
        <v>51.36</v>
      </c>
    </row>
    <row r="8" spans="1:12" ht="15.75" thickBot="1" x14ac:dyDescent="0.3">
      <c r="A8" s="23"/>
      <c r="B8" s="15"/>
      <c r="C8" s="11"/>
      <c r="D8" s="7" t="s">
        <v>22</v>
      </c>
      <c r="E8" s="40" t="s">
        <v>44</v>
      </c>
      <c r="F8" s="41">
        <v>200</v>
      </c>
      <c r="G8" s="41">
        <v>2.4</v>
      </c>
      <c r="H8" s="41">
        <v>0.1</v>
      </c>
      <c r="I8" s="41" t="s">
        <v>45</v>
      </c>
      <c r="J8" s="41">
        <v>171</v>
      </c>
      <c r="K8" s="42" t="s">
        <v>46</v>
      </c>
      <c r="L8" s="41">
        <v>4.5599999999999996</v>
      </c>
    </row>
    <row r="9" spans="1:12" ht="16.5" thickBot="1" x14ac:dyDescent="0.3">
      <c r="A9" s="23"/>
      <c r="B9" s="15"/>
      <c r="C9" s="11"/>
      <c r="D9" s="7" t="s">
        <v>23</v>
      </c>
      <c r="E9" s="40"/>
      <c r="F9" s="49">
        <v>40</v>
      </c>
      <c r="G9" s="50">
        <v>4</v>
      </c>
      <c r="H9" s="50">
        <v>0</v>
      </c>
      <c r="I9" s="50">
        <v>30</v>
      </c>
      <c r="J9" s="50">
        <v>87.2</v>
      </c>
      <c r="K9" s="42"/>
      <c r="L9" s="41">
        <v>2.08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25.299999999999997</v>
      </c>
      <c r="H13" s="19">
        <f t="shared" si="0"/>
        <v>22.6</v>
      </c>
      <c r="I13" s="19">
        <f t="shared" si="0"/>
        <v>52.3</v>
      </c>
      <c r="J13" s="19">
        <f t="shared" si="0"/>
        <v>624.20000000000005</v>
      </c>
      <c r="K13" s="25"/>
      <c r="L13" s="19">
        <f t="shared" ref="L13" si="1">SUM(L6:L12)</f>
        <v>61.11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520</v>
      </c>
      <c r="G24" s="32">
        <f t="shared" ref="G24:J24" si="4">G13+G23</f>
        <v>25.299999999999997</v>
      </c>
      <c r="H24" s="32">
        <f t="shared" si="4"/>
        <v>22.6</v>
      </c>
      <c r="I24" s="32">
        <f t="shared" si="4"/>
        <v>52.3</v>
      </c>
      <c r="J24" s="32">
        <f t="shared" si="4"/>
        <v>624.20000000000005</v>
      </c>
      <c r="K24" s="32"/>
      <c r="L24" s="32">
        <f t="shared" ref="L24" si="5">L13+L23</f>
        <v>61.11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47</v>
      </c>
      <c r="F25" s="50">
        <v>80</v>
      </c>
      <c r="G25" s="50">
        <v>0.8</v>
      </c>
      <c r="H25" s="50">
        <v>3.6</v>
      </c>
      <c r="I25" s="50">
        <v>11.6</v>
      </c>
      <c r="J25" s="50">
        <v>80</v>
      </c>
      <c r="K25" s="50">
        <v>71</v>
      </c>
      <c r="L25" s="39">
        <v>4.13</v>
      </c>
    </row>
    <row r="26" spans="1:12" customFormat="1" ht="16.5" thickBot="1" x14ac:dyDescent="0.3">
      <c r="E26" s="49" t="s">
        <v>51</v>
      </c>
      <c r="F26" s="50">
        <v>150</v>
      </c>
      <c r="G26" s="50">
        <v>7.1</v>
      </c>
      <c r="H26" s="50">
        <v>5.7</v>
      </c>
      <c r="I26" s="50">
        <v>28.6</v>
      </c>
      <c r="J26" s="50">
        <v>198</v>
      </c>
      <c r="K26" s="50" t="s">
        <v>52</v>
      </c>
      <c r="L26" s="60">
        <v>8.4700000000000006</v>
      </c>
    </row>
    <row r="27" spans="1:12" ht="16.5" thickBot="1" x14ac:dyDescent="0.3">
      <c r="A27" s="14"/>
      <c r="B27" s="15"/>
      <c r="C27" s="11"/>
      <c r="D27" s="6"/>
      <c r="E27" s="49" t="s">
        <v>48</v>
      </c>
      <c r="F27" s="50" t="s">
        <v>49</v>
      </c>
      <c r="G27" s="50">
        <v>11.1</v>
      </c>
      <c r="H27" s="50">
        <v>16.399999999999999</v>
      </c>
      <c r="I27" s="50">
        <v>12</v>
      </c>
      <c r="J27" s="50">
        <v>241</v>
      </c>
      <c r="K27" s="50" t="s">
        <v>50</v>
      </c>
      <c r="L27" s="41">
        <v>37.119999999999997</v>
      </c>
    </row>
    <row r="28" spans="1:12" ht="16.5" thickBot="1" x14ac:dyDescent="0.3">
      <c r="A28" s="14"/>
      <c r="B28" s="15"/>
      <c r="C28" s="11"/>
      <c r="D28" s="7" t="s">
        <v>22</v>
      </c>
      <c r="E28" s="49" t="s">
        <v>53</v>
      </c>
      <c r="F28" s="50">
        <v>200</v>
      </c>
      <c r="G28" s="50">
        <v>0.1</v>
      </c>
      <c r="H28" s="50">
        <v>0</v>
      </c>
      <c r="I28" s="50">
        <v>22.5</v>
      </c>
      <c r="J28" s="50">
        <v>86</v>
      </c>
      <c r="K28" s="50" t="s">
        <v>54</v>
      </c>
      <c r="L28" s="41">
        <v>4.17</v>
      </c>
    </row>
    <row r="29" spans="1:12" ht="16.5" thickBot="1" x14ac:dyDescent="0.3">
      <c r="A29" s="14"/>
      <c r="B29" s="15"/>
      <c r="C29" s="11"/>
      <c r="D29" s="7" t="s">
        <v>23</v>
      </c>
      <c r="E29" s="40"/>
      <c r="F29" s="49">
        <v>40</v>
      </c>
      <c r="G29" s="50">
        <v>4</v>
      </c>
      <c r="H29" s="50">
        <v>0</v>
      </c>
      <c r="I29" s="50">
        <v>30</v>
      </c>
      <c r="J29" s="50">
        <v>87.2</v>
      </c>
      <c r="K29" s="42"/>
      <c r="L29" s="41">
        <v>2.08</v>
      </c>
    </row>
    <row r="30" spans="1:12" ht="15" x14ac:dyDescent="0.25">
      <c r="A30" s="14"/>
      <c r="B30" s="15"/>
      <c r="C30" s="11"/>
      <c r="D30" s="7" t="s">
        <v>24</v>
      </c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470</v>
      </c>
      <c r="G33" s="19">
        <f>SUM(G25:G32)</f>
        <v>23.1</v>
      </c>
      <c r="H33" s="19">
        <f>SUM(H25:H32)</f>
        <v>25.7</v>
      </c>
      <c r="I33" s="19">
        <f>SUM(I25:I32)</f>
        <v>104.7</v>
      </c>
      <c r="J33" s="19">
        <f>SUM(J25:J32)</f>
        <v>692.2</v>
      </c>
      <c r="K33" s="25"/>
      <c r="L33" s="19">
        <f>SUM(L25:L32)</f>
        <v>55.97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32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19">
        <f t="shared" si="9"/>
        <v>0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57" t="s">
        <v>4</v>
      </c>
      <c r="D44" s="58"/>
      <c r="E44" s="31"/>
      <c r="F44" s="32">
        <f>F33+F43</f>
        <v>470</v>
      </c>
      <c r="G44" s="32">
        <f t="shared" ref="G44" si="10">G33+G43</f>
        <v>23.1</v>
      </c>
      <c r="H44" s="32">
        <f t="shared" ref="H44" si="11">H33+H43</f>
        <v>25.7</v>
      </c>
      <c r="I44" s="32">
        <f t="shared" ref="I44" si="12">I33+I43</f>
        <v>104.7</v>
      </c>
      <c r="J44" s="32">
        <f t="shared" ref="J44:L44" si="13">J33+J43</f>
        <v>692.2</v>
      </c>
      <c r="K44" s="32"/>
      <c r="L44" s="32">
        <f t="shared" si="13"/>
        <v>55.97</v>
      </c>
    </row>
    <row r="45" spans="1:12" ht="16.5" thickBot="1" x14ac:dyDescent="0.3">
      <c r="A45" s="20">
        <v>1</v>
      </c>
      <c r="B45" s="21">
        <v>3</v>
      </c>
      <c r="C45" s="22" t="s">
        <v>20</v>
      </c>
      <c r="D45" s="5" t="s">
        <v>21</v>
      </c>
      <c r="E45" s="49" t="s">
        <v>55</v>
      </c>
      <c r="F45" s="50">
        <v>80</v>
      </c>
      <c r="G45" s="50">
        <v>1</v>
      </c>
      <c r="H45" s="50">
        <v>5.9</v>
      </c>
      <c r="I45" s="50">
        <v>4.8</v>
      </c>
      <c r="J45" s="50">
        <v>76</v>
      </c>
      <c r="K45" s="50" t="s">
        <v>56</v>
      </c>
      <c r="L45" s="39">
        <v>3.86</v>
      </c>
    </row>
    <row r="46" spans="1:12" ht="16.5" thickBot="1" x14ac:dyDescent="0.3">
      <c r="A46" s="23"/>
      <c r="B46" s="15"/>
      <c r="C46" s="11"/>
      <c r="D46" s="8"/>
      <c r="E46" s="49" t="s">
        <v>59</v>
      </c>
      <c r="F46" s="50">
        <v>150</v>
      </c>
      <c r="G46" s="50">
        <v>3</v>
      </c>
      <c r="H46" s="50">
        <v>4.9000000000000004</v>
      </c>
      <c r="I46" s="50">
        <v>20.100000000000001</v>
      </c>
      <c r="J46" s="50">
        <v>139</v>
      </c>
      <c r="K46" s="50" t="s">
        <v>60</v>
      </c>
      <c r="L46" s="51">
        <v>10.45</v>
      </c>
    </row>
    <row r="47" spans="1:12" ht="16.5" thickBot="1" x14ac:dyDescent="0.3">
      <c r="A47" s="23"/>
      <c r="B47" s="15"/>
      <c r="C47" s="11"/>
      <c r="D47" s="6"/>
      <c r="E47" s="49" t="s">
        <v>57</v>
      </c>
      <c r="F47" s="50">
        <v>90</v>
      </c>
      <c r="G47" s="50">
        <v>21.2</v>
      </c>
      <c r="H47" s="50">
        <v>6.3</v>
      </c>
      <c r="I47" s="50">
        <v>0.4</v>
      </c>
      <c r="J47" s="50">
        <v>143</v>
      </c>
      <c r="K47" s="50" t="s">
        <v>58</v>
      </c>
      <c r="L47" s="41">
        <v>35.35</v>
      </c>
    </row>
    <row r="48" spans="1:12" ht="16.5" thickBot="1" x14ac:dyDescent="0.3">
      <c r="A48" s="23"/>
      <c r="B48" s="15"/>
      <c r="C48" s="11"/>
      <c r="D48" s="7" t="s">
        <v>22</v>
      </c>
      <c r="E48" s="49" t="s">
        <v>61</v>
      </c>
      <c r="F48" s="50">
        <v>200</v>
      </c>
      <c r="G48" s="50">
        <v>0</v>
      </c>
      <c r="H48" s="50">
        <v>0</v>
      </c>
      <c r="I48" s="50">
        <v>26</v>
      </c>
      <c r="J48" s="50">
        <v>86</v>
      </c>
      <c r="K48" s="50" t="s">
        <v>62</v>
      </c>
      <c r="L48" s="41">
        <v>4.24</v>
      </c>
    </row>
    <row r="49" spans="1:12" ht="16.5" thickBot="1" x14ac:dyDescent="0.3">
      <c r="A49" s="23"/>
      <c r="B49" s="15"/>
      <c r="C49" s="11"/>
      <c r="D49" s="7" t="s">
        <v>23</v>
      </c>
      <c r="E49" s="49">
        <v>40</v>
      </c>
      <c r="F49" s="50">
        <v>4</v>
      </c>
      <c r="G49" s="50">
        <v>0</v>
      </c>
      <c r="H49" s="50">
        <v>30</v>
      </c>
      <c r="I49" s="50">
        <v>87.2</v>
      </c>
      <c r="J49" s="41"/>
      <c r="K49" s="42"/>
      <c r="L49" s="41">
        <v>2.08</v>
      </c>
    </row>
    <row r="50" spans="1:12" ht="15" x14ac:dyDescent="0.25">
      <c r="A50" s="23"/>
      <c r="B50" s="15"/>
      <c r="C50" s="11"/>
      <c r="D50" s="7" t="s">
        <v>24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524</v>
      </c>
      <c r="G53" s="19">
        <f t="shared" ref="G53" si="14">SUM(G45:G52)</f>
        <v>25.2</v>
      </c>
      <c r="H53" s="19">
        <f t="shared" ref="H53" si="15">SUM(H45:H52)</f>
        <v>47.1</v>
      </c>
      <c r="I53" s="19">
        <f t="shared" ref="I53" si="16">SUM(I45:I52)</f>
        <v>138.5</v>
      </c>
      <c r="J53" s="19">
        <f t="shared" ref="J53:L53" si="17">SUM(J45:J52)</f>
        <v>444</v>
      </c>
      <c r="K53" s="25"/>
      <c r="L53" s="19">
        <f t="shared" si="17"/>
        <v>55.98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28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29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30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31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 t="s">
        <v>32</v>
      </c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5.75" customHeight="1" thickBot="1" x14ac:dyDescent="0.25">
      <c r="A64" s="29">
        <f>A45</f>
        <v>1</v>
      </c>
      <c r="B64" s="30">
        <f>B45</f>
        <v>3</v>
      </c>
      <c r="C64" s="57" t="s">
        <v>4</v>
      </c>
      <c r="D64" s="58"/>
      <c r="E64" s="31"/>
      <c r="F64" s="32">
        <f>F53+F63</f>
        <v>524</v>
      </c>
      <c r="G64" s="32">
        <f t="shared" ref="G64" si="22">G53+G63</f>
        <v>25.2</v>
      </c>
      <c r="H64" s="32">
        <f t="shared" ref="H64" si="23">H53+H63</f>
        <v>47.1</v>
      </c>
      <c r="I64" s="32">
        <f t="shared" ref="I64" si="24">I53+I63</f>
        <v>138.5</v>
      </c>
      <c r="J64" s="32">
        <f t="shared" ref="J64:L64" si="25">J53+J63</f>
        <v>444</v>
      </c>
      <c r="K64" s="32"/>
      <c r="L64" s="32">
        <f t="shared" si="25"/>
        <v>55.98</v>
      </c>
    </row>
    <row r="65" spans="1:12" ht="16.5" thickBot="1" x14ac:dyDescent="0.3">
      <c r="A65" s="20">
        <v>1</v>
      </c>
      <c r="B65" s="21">
        <v>4</v>
      </c>
      <c r="C65" s="22" t="s">
        <v>20</v>
      </c>
      <c r="D65" s="5" t="s">
        <v>21</v>
      </c>
      <c r="E65" s="49" t="s">
        <v>41</v>
      </c>
      <c r="F65" s="50">
        <v>80</v>
      </c>
      <c r="G65" s="50">
        <v>1.5</v>
      </c>
      <c r="H65" s="50">
        <v>3.6</v>
      </c>
      <c r="I65" s="50">
        <v>7.4</v>
      </c>
      <c r="J65" s="50">
        <v>67</v>
      </c>
      <c r="K65" s="50">
        <v>43</v>
      </c>
      <c r="L65" s="39">
        <v>3.11</v>
      </c>
    </row>
    <row r="66" spans="1:12" ht="16.5" thickBot="1" x14ac:dyDescent="0.3">
      <c r="A66" s="23"/>
      <c r="B66" s="15"/>
      <c r="C66" s="11"/>
      <c r="D66" s="8"/>
      <c r="E66" s="49" t="s">
        <v>66</v>
      </c>
      <c r="F66" s="50">
        <v>50</v>
      </c>
      <c r="G66" s="50">
        <v>3.7</v>
      </c>
      <c r="H66" s="50">
        <v>3.8</v>
      </c>
      <c r="I66" s="50">
        <v>23.9</v>
      </c>
      <c r="J66" s="50">
        <v>145</v>
      </c>
      <c r="K66" s="50" t="s">
        <v>67</v>
      </c>
      <c r="L66" s="51">
        <v>3.89</v>
      </c>
    </row>
    <row r="67" spans="1:12" ht="16.5" thickBot="1" x14ac:dyDescent="0.3">
      <c r="A67" s="23"/>
      <c r="B67" s="15"/>
      <c r="C67" s="11"/>
      <c r="D67" s="6"/>
      <c r="E67" s="49" t="s">
        <v>63</v>
      </c>
      <c r="F67" s="50" t="s">
        <v>64</v>
      </c>
      <c r="G67" s="50">
        <v>1.9</v>
      </c>
      <c r="H67" s="50">
        <v>5.5</v>
      </c>
      <c r="I67" s="50">
        <v>12</v>
      </c>
      <c r="J67" s="50">
        <v>105</v>
      </c>
      <c r="K67" s="50" t="s">
        <v>65</v>
      </c>
      <c r="L67" s="41">
        <v>27.84</v>
      </c>
    </row>
    <row r="68" spans="1:12" ht="16.5" thickBot="1" x14ac:dyDescent="0.3">
      <c r="A68" s="23"/>
      <c r="B68" s="15"/>
      <c r="C68" s="11"/>
      <c r="D68" s="7" t="s">
        <v>22</v>
      </c>
      <c r="E68" s="49" t="s">
        <v>68</v>
      </c>
      <c r="F68" s="50">
        <v>200</v>
      </c>
      <c r="G68" s="50">
        <v>3</v>
      </c>
      <c r="H68" s="50">
        <v>3.1</v>
      </c>
      <c r="I68" s="50">
        <v>17.899999999999999</v>
      </c>
      <c r="J68" s="50">
        <v>109</v>
      </c>
      <c r="K68" s="50" t="s">
        <v>62</v>
      </c>
      <c r="L68" s="41">
        <v>8.1</v>
      </c>
    </row>
    <row r="69" spans="1:12" ht="16.5" thickBot="1" x14ac:dyDescent="0.3">
      <c r="A69" s="23"/>
      <c r="B69" s="15"/>
      <c r="C69" s="11"/>
      <c r="D69" s="7" t="s">
        <v>23</v>
      </c>
      <c r="E69" s="40"/>
      <c r="F69" s="49">
        <v>40</v>
      </c>
      <c r="G69" s="50">
        <v>4</v>
      </c>
      <c r="H69" s="50">
        <v>0</v>
      </c>
      <c r="I69" s="50">
        <v>30</v>
      </c>
      <c r="J69" s="50">
        <v>87.2</v>
      </c>
      <c r="K69" s="42"/>
      <c r="L69" s="41">
        <v>2.08</v>
      </c>
    </row>
    <row r="70" spans="1:12" ht="15" x14ac:dyDescent="0.25">
      <c r="A70" s="23"/>
      <c r="B70" s="15"/>
      <c r="C70" s="11"/>
      <c r="D70" s="7" t="s">
        <v>24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370</v>
      </c>
      <c r="G73" s="19">
        <f t="shared" ref="G73" si="26">SUM(G65:G72)</f>
        <v>14.1</v>
      </c>
      <c r="H73" s="19">
        <f t="shared" ref="H73" si="27">SUM(H65:H72)</f>
        <v>16</v>
      </c>
      <c r="I73" s="19">
        <f t="shared" ref="I73" si="28">SUM(I65:I72)</f>
        <v>91.199999999999989</v>
      </c>
      <c r="J73" s="19">
        <f t="shared" ref="J73:L73" si="29">SUM(J65:J72)</f>
        <v>513.20000000000005</v>
      </c>
      <c r="K73" s="25"/>
      <c r="L73" s="19">
        <f t="shared" si="29"/>
        <v>45.02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27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28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29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30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31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" t="s">
        <v>32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6"/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0">SUM(G74:G82)</f>
        <v>0</v>
      </c>
      <c r="H83" s="19">
        <f t="shared" ref="H83" si="31">SUM(H74:H82)</f>
        <v>0</v>
      </c>
      <c r="I83" s="19">
        <f t="shared" ref="I83" si="32">SUM(I74:I82)</f>
        <v>0</v>
      </c>
      <c r="J83" s="19">
        <f t="shared" ref="J83:L83" si="33">SUM(J74:J82)</f>
        <v>0</v>
      </c>
      <c r="K83" s="25"/>
      <c r="L83" s="19">
        <f t="shared" si="33"/>
        <v>0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57" t="s">
        <v>4</v>
      </c>
      <c r="D84" s="58"/>
      <c r="E84" s="31"/>
      <c r="F84" s="32">
        <f>F73+F83</f>
        <v>370</v>
      </c>
      <c r="G84" s="32">
        <f t="shared" ref="G84" si="34">G73+G83</f>
        <v>14.1</v>
      </c>
      <c r="H84" s="32">
        <f t="shared" ref="H84" si="35">H73+H83</f>
        <v>16</v>
      </c>
      <c r="I84" s="32">
        <f t="shared" ref="I84" si="36">I73+I83</f>
        <v>91.199999999999989</v>
      </c>
      <c r="J84" s="32">
        <f t="shared" ref="J84:L84" si="37">J73+J83</f>
        <v>513.20000000000005</v>
      </c>
      <c r="K84" s="32"/>
      <c r="L84" s="32">
        <f t="shared" si="37"/>
        <v>45.02</v>
      </c>
    </row>
    <row r="85" spans="1:12" ht="16.5" thickBot="1" x14ac:dyDescent="0.3">
      <c r="A85" s="20">
        <v>1</v>
      </c>
      <c r="B85" s="21">
        <v>5</v>
      </c>
      <c r="C85" s="22" t="s">
        <v>20</v>
      </c>
      <c r="D85" s="5" t="s">
        <v>21</v>
      </c>
      <c r="E85" s="49" t="s">
        <v>69</v>
      </c>
      <c r="F85" s="50">
        <v>80</v>
      </c>
      <c r="G85" s="50">
        <v>1.1000000000000001</v>
      </c>
      <c r="H85" s="50">
        <v>1.9</v>
      </c>
      <c r="I85" s="50">
        <v>6.1</v>
      </c>
      <c r="J85" s="50">
        <v>46</v>
      </c>
      <c r="K85" s="50" t="s">
        <v>70</v>
      </c>
      <c r="L85" s="53">
        <v>1.38</v>
      </c>
    </row>
    <row r="86" spans="1:12" ht="16.5" thickBot="1" x14ac:dyDescent="0.3">
      <c r="A86" s="23"/>
      <c r="B86" s="15"/>
      <c r="C86" s="11"/>
      <c r="D86" s="8"/>
      <c r="E86" s="49" t="s">
        <v>73</v>
      </c>
      <c r="F86" s="50" t="s">
        <v>74</v>
      </c>
      <c r="G86" s="50">
        <v>10.6</v>
      </c>
      <c r="H86" s="50">
        <v>5.3</v>
      </c>
      <c r="I86" s="50">
        <v>27.3</v>
      </c>
      <c r="J86" s="50">
        <v>199</v>
      </c>
      <c r="K86" s="50" t="s">
        <v>75</v>
      </c>
      <c r="L86" s="51">
        <v>10.27</v>
      </c>
    </row>
    <row r="87" spans="1:12" ht="16.5" thickBot="1" x14ac:dyDescent="0.3">
      <c r="A87" s="23"/>
      <c r="B87" s="15"/>
      <c r="C87" s="11"/>
      <c r="D87" s="6"/>
      <c r="E87" s="49" t="s">
        <v>71</v>
      </c>
      <c r="F87" s="50">
        <v>100</v>
      </c>
      <c r="G87" s="50">
        <v>14.5</v>
      </c>
      <c r="H87" s="50">
        <v>12</v>
      </c>
      <c r="I87" s="52">
        <v>45150</v>
      </c>
      <c r="J87" s="50">
        <v>218</v>
      </c>
      <c r="K87" s="50" t="s">
        <v>72</v>
      </c>
      <c r="L87" s="41">
        <v>40</v>
      </c>
    </row>
    <row r="88" spans="1:12" ht="16.5" thickBot="1" x14ac:dyDescent="0.3">
      <c r="A88" s="23"/>
      <c r="B88" s="15"/>
      <c r="C88" s="11"/>
      <c r="D88" s="7" t="s">
        <v>22</v>
      </c>
      <c r="E88" s="49" t="s">
        <v>76</v>
      </c>
      <c r="F88" s="50" t="s">
        <v>77</v>
      </c>
      <c r="G88" s="50">
        <v>0.2</v>
      </c>
      <c r="H88" s="50">
        <v>0.1</v>
      </c>
      <c r="I88" s="50">
        <v>13.9</v>
      </c>
      <c r="J88" s="50">
        <v>55</v>
      </c>
      <c r="K88" s="50" t="s">
        <v>78</v>
      </c>
      <c r="L88" s="41">
        <v>2.69</v>
      </c>
    </row>
    <row r="89" spans="1:12" ht="16.5" thickBot="1" x14ac:dyDescent="0.3">
      <c r="A89" s="23"/>
      <c r="B89" s="15"/>
      <c r="C89" s="11"/>
      <c r="D89" s="7" t="s">
        <v>23</v>
      </c>
      <c r="E89" s="40"/>
      <c r="F89" s="49">
        <v>40</v>
      </c>
      <c r="G89" s="50">
        <v>4</v>
      </c>
      <c r="H89" s="50">
        <v>0</v>
      </c>
      <c r="I89" s="50">
        <v>30</v>
      </c>
      <c r="J89" s="50">
        <v>87.2</v>
      </c>
      <c r="K89" s="42"/>
      <c r="L89" s="41">
        <v>2.08</v>
      </c>
    </row>
    <row r="90" spans="1:12" ht="15" x14ac:dyDescent="0.25">
      <c r="A90" s="23"/>
      <c r="B90" s="15"/>
      <c r="C90" s="11"/>
      <c r="D90" s="7" t="s">
        <v>24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220</v>
      </c>
      <c r="G93" s="19">
        <f t="shared" ref="G93" si="38">SUM(G85:G92)</f>
        <v>30.4</v>
      </c>
      <c r="H93" s="19">
        <f t="shared" ref="H93" si="39">SUM(H85:H92)</f>
        <v>19.3</v>
      </c>
      <c r="I93" s="19">
        <f t="shared" ref="I93" si="40">SUM(I85:I92)</f>
        <v>45227.3</v>
      </c>
      <c r="J93" s="19">
        <f t="shared" ref="J93:L93" si="41">SUM(J85:J92)</f>
        <v>605.20000000000005</v>
      </c>
      <c r="K93" s="25"/>
      <c r="L93" s="19">
        <f t="shared" si="41"/>
        <v>56.419999999999995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27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28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29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30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7" t="s">
        <v>31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32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3"/>
      <c r="B101" s="15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42">SUM(G94:G102)</f>
        <v>0</v>
      </c>
      <c r="H103" s="19">
        <f t="shared" ref="H103" si="43">SUM(H94:H102)</f>
        <v>0</v>
      </c>
      <c r="I103" s="19">
        <f t="shared" ref="I103" si="44">SUM(I94:I102)</f>
        <v>0</v>
      </c>
      <c r="J103" s="19">
        <f t="shared" ref="J103:L103" si="45">SUM(J94:J102)</f>
        <v>0</v>
      </c>
      <c r="K103" s="25"/>
      <c r="L103" s="19">
        <f t="shared" si="45"/>
        <v>0</v>
      </c>
    </row>
    <row r="104" spans="1:12" ht="15.75" customHeight="1" thickBot="1" x14ac:dyDescent="0.25">
      <c r="A104" s="29">
        <f>A85</f>
        <v>1</v>
      </c>
      <c r="B104" s="30">
        <f>B85</f>
        <v>5</v>
      </c>
      <c r="C104" s="57" t="s">
        <v>4</v>
      </c>
      <c r="D104" s="58"/>
      <c r="E104" s="31"/>
      <c r="F104" s="32">
        <f>F93+F103</f>
        <v>220</v>
      </c>
      <c r="G104" s="32">
        <f t="shared" ref="G104" si="46">G93+G103</f>
        <v>30.4</v>
      </c>
      <c r="H104" s="32">
        <f t="shared" ref="H104" si="47">H93+H103</f>
        <v>19.3</v>
      </c>
      <c r="I104" s="32">
        <f t="shared" ref="I104" si="48">I93+I103</f>
        <v>45227.3</v>
      </c>
      <c r="J104" s="32">
        <f t="shared" ref="J104:L104" si="49">J93+J103</f>
        <v>605.20000000000005</v>
      </c>
      <c r="K104" s="32"/>
      <c r="L104" s="32">
        <f t="shared" si="49"/>
        <v>56.419999999999995</v>
      </c>
    </row>
    <row r="105" spans="1:12" ht="16.5" thickBot="1" x14ac:dyDescent="0.3">
      <c r="A105" s="20">
        <v>2</v>
      </c>
      <c r="B105" s="21">
        <v>1</v>
      </c>
      <c r="C105" s="22" t="s">
        <v>20</v>
      </c>
      <c r="D105" s="5" t="s">
        <v>21</v>
      </c>
      <c r="E105" s="49" t="s">
        <v>79</v>
      </c>
      <c r="F105" s="50">
        <v>80</v>
      </c>
      <c r="G105" s="50">
        <v>1.2</v>
      </c>
      <c r="H105" s="50">
        <v>3.6</v>
      </c>
      <c r="I105" s="50">
        <v>8.6</v>
      </c>
      <c r="J105" s="50">
        <v>71</v>
      </c>
      <c r="K105" s="50">
        <v>40</v>
      </c>
      <c r="L105" s="39">
        <v>3.77</v>
      </c>
    </row>
    <row r="106" spans="1:12" ht="16.5" thickBot="1" x14ac:dyDescent="0.3">
      <c r="A106" s="23"/>
      <c r="B106" s="15"/>
      <c r="C106" s="11"/>
      <c r="D106" s="8"/>
      <c r="E106" s="49" t="s">
        <v>82</v>
      </c>
      <c r="F106" s="50">
        <v>150</v>
      </c>
      <c r="G106" s="50">
        <v>7.3</v>
      </c>
      <c r="H106" s="50">
        <v>5.6</v>
      </c>
      <c r="I106" s="50">
        <v>44.5</v>
      </c>
      <c r="J106" s="50">
        <v>262</v>
      </c>
      <c r="K106" s="50" t="s">
        <v>83</v>
      </c>
      <c r="L106" s="51">
        <v>6.68</v>
      </c>
    </row>
    <row r="107" spans="1:12" ht="16.5" thickBot="1" x14ac:dyDescent="0.3">
      <c r="A107" s="23"/>
      <c r="B107" s="15"/>
      <c r="C107" s="11"/>
      <c r="D107" s="6"/>
      <c r="E107" s="49" t="s">
        <v>80</v>
      </c>
      <c r="F107" s="50">
        <v>100</v>
      </c>
      <c r="G107" s="50">
        <v>14.2</v>
      </c>
      <c r="H107" s="50">
        <v>12</v>
      </c>
      <c r="I107" s="50">
        <v>0.2</v>
      </c>
      <c r="J107" s="50">
        <v>165</v>
      </c>
      <c r="K107" s="50" t="s">
        <v>81</v>
      </c>
      <c r="L107" s="41">
        <v>25.1</v>
      </c>
    </row>
    <row r="108" spans="1:12" ht="16.5" thickBot="1" x14ac:dyDescent="0.3">
      <c r="A108" s="23"/>
      <c r="B108" s="15"/>
      <c r="C108" s="11"/>
      <c r="D108" s="7" t="s">
        <v>22</v>
      </c>
      <c r="E108" s="49" t="s">
        <v>61</v>
      </c>
      <c r="F108" s="50">
        <v>200</v>
      </c>
      <c r="G108" s="50">
        <v>0</v>
      </c>
      <c r="H108" s="50">
        <v>0</v>
      </c>
      <c r="I108" s="50">
        <v>26</v>
      </c>
      <c r="J108" s="50">
        <v>86</v>
      </c>
      <c r="K108" s="50" t="s">
        <v>62</v>
      </c>
      <c r="L108" s="41">
        <v>4.24</v>
      </c>
    </row>
    <row r="109" spans="1:12" ht="16.5" thickBot="1" x14ac:dyDescent="0.3">
      <c r="A109" s="23"/>
      <c r="B109" s="15"/>
      <c r="C109" s="11"/>
      <c r="D109" s="7" t="s">
        <v>23</v>
      </c>
      <c r="E109" s="40"/>
      <c r="F109" s="49">
        <v>40</v>
      </c>
      <c r="G109" s="50">
        <v>4</v>
      </c>
      <c r="H109" s="50">
        <v>0</v>
      </c>
      <c r="I109" s="50">
        <v>30</v>
      </c>
      <c r="J109" s="50">
        <v>87.2</v>
      </c>
      <c r="K109" s="42"/>
      <c r="L109" s="41">
        <v>2.08</v>
      </c>
    </row>
    <row r="110" spans="1:12" ht="16.5" thickBot="1" x14ac:dyDescent="0.3">
      <c r="A110" s="23"/>
      <c r="B110" s="15"/>
      <c r="C110" s="11"/>
      <c r="D110" s="7" t="s">
        <v>24</v>
      </c>
      <c r="E110" s="49" t="s">
        <v>84</v>
      </c>
      <c r="F110" s="50">
        <v>100</v>
      </c>
      <c r="G110" s="50">
        <v>0.8</v>
      </c>
      <c r="H110" s="50">
        <v>5.5</v>
      </c>
      <c r="I110" s="50">
        <v>4.3</v>
      </c>
      <c r="J110" s="50">
        <v>67.099999999999994</v>
      </c>
      <c r="K110" s="42"/>
      <c r="L110" s="41">
        <v>14.5</v>
      </c>
    </row>
    <row r="111" spans="1:12" ht="15" x14ac:dyDescent="0.25">
      <c r="A111" s="23"/>
      <c r="B111" s="15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SUM(F105:F112)</f>
        <v>670</v>
      </c>
      <c r="G113" s="19">
        <f t="shared" ref="G113:J113" si="50">SUM(G105:G112)</f>
        <v>27.5</v>
      </c>
      <c r="H113" s="19">
        <f t="shared" si="50"/>
        <v>26.7</v>
      </c>
      <c r="I113" s="19">
        <f t="shared" si="50"/>
        <v>113.60000000000001</v>
      </c>
      <c r="J113" s="19">
        <f t="shared" si="50"/>
        <v>738.30000000000007</v>
      </c>
      <c r="K113" s="25"/>
      <c r="L113" s="19">
        <f t="shared" ref="L113" si="51">SUM(L105:L112)</f>
        <v>56.37</v>
      </c>
    </row>
    <row r="114" spans="1:12" ht="15" x14ac:dyDescent="0.2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27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28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29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30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 t="s">
        <v>31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7" t="s">
        <v>32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2">SUM(G114:G122)</f>
        <v>0</v>
      </c>
      <c r="H123" s="19">
        <f t="shared" si="52"/>
        <v>0</v>
      </c>
      <c r="I123" s="19">
        <f t="shared" si="52"/>
        <v>0</v>
      </c>
      <c r="J123" s="19">
        <f t="shared" si="52"/>
        <v>0</v>
      </c>
      <c r="K123" s="25"/>
      <c r="L123" s="19">
        <f t="shared" ref="L123" si="53">SUM(L114:L122)</f>
        <v>0</v>
      </c>
    </row>
    <row r="124" spans="1:12" ht="15.75" thickBot="1" x14ac:dyDescent="0.25">
      <c r="A124" s="29">
        <f>A105</f>
        <v>2</v>
      </c>
      <c r="B124" s="30">
        <f>B105</f>
        <v>1</v>
      </c>
      <c r="C124" s="57" t="s">
        <v>4</v>
      </c>
      <c r="D124" s="58"/>
      <c r="E124" s="31"/>
      <c r="F124" s="32">
        <f>F113+F123</f>
        <v>670</v>
      </c>
      <c r="G124" s="32">
        <f t="shared" ref="G124" si="54">G113+G123</f>
        <v>27.5</v>
      </c>
      <c r="H124" s="32">
        <f t="shared" ref="H124" si="55">H113+H123</f>
        <v>26.7</v>
      </c>
      <c r="I124" s="32">
        <f t="shared" ref="I124" si="56">I113+I123</f>
        <v>113.60000000000001</v>
      </c>
      <c r="J124" s="32">
        <f t="shared" ref="J124:L124" si="57">J113+J123</f>
        <v>738.30000000000007</v>
      </c>
      <c r="K124" s="32"/>
      <c r="L124" s="32">
        <f t="shared" si="57"/>
        <v>56.37</v>
      </c>
    </row>
    <row r="125" spans="1:12" ht="16.5" thickBot="1" x14ac:dyDescent="0.3">
      <c r="A125" s="14">
        <v>2</v>
      </c>
      <c r="B125" s="15">
        <v>2</v>
      </c>
      <c r="C125" s="22" t="s">
        <v>20</v>
      </c>
      <c r="D125" s="5" t="s">
        <v>21</v>
      </c>
      <c r="E125" s="49" t="s">
        <v>55</v>
      </c>
      <c r="F125" s="50">
        <v>80</v>
      </c>
      <c r="G125" s="50">
        <v>1</v>
      </c>
      <c r="H125" s="50">
        <v>5.9</v>
      </c>
      <c r="I125" s="50">
        <v>4.8</v>
      </c>
      <c r="J125" s="50">
        <v>76</v>
      </c>
      <c r="K125" s="50" t="s">
        <v>56</v>
      </c>
      <c r="L125" s="39">
        <v>3.86</v>
      </c>
    </row>
    <row r="126" spans="1:12" ht="16.5" thickBot="1" x14ac:dyDescent="0.3">
      <c r="A126" s="14"/>
      <c r="B126" s="15"/>
      <c r="C126" s="11"/>
      <c r="D126" s="6"/>
      <c r="E126" s="49" t="s">
        <v>85</v>
      </c>
      <c r="F126" s="50">
        <v>230</v>
      </c>
      <c r="G126" s="50">
        <v>7.1</v>
      </c>
      <c r="H126" s="50">
        <v>9.8000000000000007</v>
      </c>
      <c r="I126" s="50">
        <v>37.299999999999997</v>
      </c>
      <c r="J126" s="50">
        <v>267</v>
      </c>
      <c r="K126" s="50" t="s">
        <v>86</v>
      </c>
      <c r="L126" s="41">
        <v>14.81</v>
      </c>
    </row>
    <row r="127" spans="1:12" ht="16.5" thickBot="1" x14ac:dyDescent="0.3">
      <c r="A127" s="14"/>
      <c r="B127" s="15"/>
      <c r="C127" s="11"/>
      <c r="D127" s="7" t="s">
        <v>22</v>
      </c>
      <c r="E127" s="49" t="s">
        <v>44</v>
      </c>
      <c r="F127" s="50">
        <v>200</v>
      </c>
      <c r="G127" s="50">
        <v>2.4</v>
      </c>
      <c r="H127" s="50">
        <v>0.1</v>
      </c>
      <c r="I127" s="50" t="s">
        <v>45</v>
      </c>
      <c r="J127" s="50">
        <v>171</v>
      </c>
      <c r="K127" s="50" t="s">
        <v>46</v>
      </c>
      <c r="L127" s="41">
        <v>4.5599999999999996</v>
      </c>
    </row>
    <row r="128" spans="1:12" ht="16.5" thickBot="1" x14ac:dyDescent="0.3">
      <c r="A128" s="14"/>
      <c r="B128" s="15"/>
      <c r="C128" s="11"/>
      <c r="D128" s="7" t="s">
        <v>23</v>
      </c>
      <c r="E128" s="40"/>
      <c r="F128" s="49">
        <v>40</v>
      </c>
      <c r="G128" s="50">
        <v>4</v>
      </c>
      <c r="H128" s="50">
        <v>0</v>
      </c>
      <c r="I128" s="50">
        <v>30</v>
      </c>
      <c r="J128" s="50">
        <v>87.2</v>
      </c>
      <c r="K128" s="42"/>
      <c r="L128" s="41">
        <v>2.08</v>
      </c>
    </row>
    <row r="129" spans="1:12" ht="16.5" thickBot="1" x14ac:dyDescent="0.3">
      <c r="A129" s="14"/>
      <c r="B129" s="15"/>
      <c r="C129" s="11"/>
      <c r="D129" s="7" t="s">
        <v>24</v>
      </c>
      <c r="E129" s="49" t="s">
        <v>87</v>
      </c>
      <c r="F129" s="50">
        <v>100</v>
      </c>
      <c r="G129" s="50">
        <v>0.4</v>
      </c>
      <c r="H129" s="50">
        <v>0.3</v>
      </c>
      <c r="I129" s="50">
        <v>10.9</v>
      </c>
      <c r="J129" s="50">
        <v>42</v>
      </c>
      <c r="K129" s="42"/>
      <c r="L129" s="41">
        <v>52</v>
      </c>
    </row>
    <row r="130" spans="1:12" ht="15" x14ac:dyDescent="0.25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SUM(F125:F131)</f>
        <v>650</v>
      </c>
      <c r="G132" s="19">
        <f t="shared" ref="G132:J132" si="58">SUM(G125:G131)</f>
        <v>14.9</v>
      </c>
      <c r="H132" s="19">
        <f t="shared" si="58"/>
        <v>16.100000000000001</v>
      </c>
      <c r="I132" s="19">
        <f t="shared" si="58"/>
        <v>83</v>
      </c>
      <c r="J132" s="19">
        <f t="shared" si="58"/>
        <v>643.20000000000005</v>
      </c>
      <c r="K132" s="25"/>
      <c r="L132" s="19">
        <f t="shared" ref="L132" si="59">SUM(L125:L131)</f>
        <v>77.31</v>
      </c>
    </row>
    <row r="133" spans="1:12" ht="15" x14ac:dyDescent="0.2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27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28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29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30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7" t="s">
        <v>31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7" t="s">
        <v>32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4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14"/>
      <c r="B141" s="15"/>
      <c r="C141" s="11"/>
      <c r="D141" s="6"/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60">SUM(G133:G141)</f>
        <v>0</v>
      </c>
      <c r="H142" s="19">
        <f t="shared" si="60"/>
        <v>0</v>
      </c>
      <c r="I142" s="19">
        <f t="shared" si="60"/>
        <v>0</v>
      </c>
      <c r="J142" s="19">
        <f t="shared" si="60"/>
        <v>0</v>
      </c>
      <c r="K142" s="25"/>
      <c r="L142" s="19">
        <f t="shared" ref="L142" si="61">SUM(L133:L141)</f>
        <v>0</v>
      </c>
    </row>
    <row r="143" spans="1:12" ht="15.75" thickBot="1" x14ac:dyDescent="0.25">
      <c r="A143" s="33">
        <f>A125</f>
        <v>2</v>
      </c>
      <c r="B143" s="33">
        <f>B125</f>
        <v>2</v>
      </c>
      <c r="C143" s="57" t="s">
        <v>4</v>
      </c>
      <c r="D143" s="58"/>
      <c r="E143" s="31"/>
      <c r="F143" s="32">
        <f>F132+F142</f>
        <v>650</v>
      </c>
      <c r="G143" s="32">
        <f t="shared" ref="G143" si="62">G132+G142</f>
        <v>14.9</v>
      </c>
      <c r="H143" s="32">
        <f t="shared" ref="H143" si="63">H132+H142</f>
        <v>16.100000000000001</v>
      </c>
      <c r="I143" s="32">
        <f t="shared" ref="I143" si="64">I132+I142</f>
        <v>83</v>
      </c>
      <c r="J143" s="32">
        <f t="shared" ref="J143:L143" si="65">J132+J142</f>
        <v>643.20000000000005</v>
      </c>
      <c r="K143" s="32"/>
      <c r="L143" s="32">
        <f t="shared" si="65"/>
        <v>77.31</v>
      </c>
    </row>
    <row r="144" spans="1:12" ht="16.5" thickBot="1" x14ac:dyDescent="0.3">
      <c r="A144" s="20">
        <v>2</v>
      </c>
      <c r="B144" s="21">
        <v>3</v>
      </c>
      <c r="C144" s="22" t="s">
        <v>20</v>
      </c>
      <c r="D144" s="5" t="s">
        <v>21</v>
      </c>
      <c r="E144" s="49" t="s">
        <v>47</v>
      </c>
      <c r="F144" s="50">
        <v>80</v>
      </c>
      <c r="G144" s="50">
        <v>0.8</v>
      </c>
      <c r="H144" s="50">
        <v>3.6</v>
      </c>
      <c r="I144" s="50">
        <v>11.6</v>
      </c>
      <c r="J144" s="50">
        <v>80</v>
      </c>
      <c r="K144" s="50">
        <v>71</v>
      </c>
      <c r="L144" s="39">
        <v>4.13</v>
      </c>
    </row>
    <row r="145" spans="1:12" ht="16.5" thickBot="1" x14ac:dyDescent="0.3">
      <c r="A145" s="23"/>
      <c r="B145" s="15"/>
      <c r="C145" s="11"/>
      <c r="D145" s="8"/>
      <c r="E145" s="49" t="s">
        <v>59</v>
      </c>
      <c r="F145" s="50">
        <v>150</v>
      </c>
      <c r="G145" s="50">
        <v>3</v>
      </c>
      <c r="H145" s="50">
        <v>4.9000000000000004</v>
      </c>
      <c r="I145" s="50">
        <v>20.100000000000001</v>
      </c>
      <c r="J145" s="50">
        <v>139</v>
      </c>
      <c r="K145" s="50" t="s">
        <v>60</v>
      </c>
      <c r="L145" s="51">
        <v>10.45</v>
      </c>
    </row>
    <row r="146" spans="1:12" ht="16.5" thickBot="1" x14ac:dyDescent="0.3">
      <c r="A146" s="23"/>
      <c r="B146" s="15"/>
      <c r="C146" s="11"/>
      <c r="D146" s="6"/>
      <c r="E146" s="49" t="s">
        <v>88</v>
      </c>
      <c r="F146" s="50">
        <v>80</v>
      </c>
      <c r="G146" s="50">
        <v>6.8</v>
      </c>
      <c r="H146" s="50">
        <v>5.3</v>
      </c>
      <c r="I146" s="50">
        <v>6.3</v>
      </c>
      <c r="J146" s="50">
        <v>100</v>
      </c>
      <c r="K146" s="50" t="s">
        <v>89</v>
      </c>
      <c r="L146" s="41">
        <v>22.91</v>
      </c>
    </row>
    <row r="147" spans="1:12" ht="32.25" thickBot="1" x14ac:dyDescent="0.3">
      <c r="A147" s="23"/>
      <c r="B147" s="15"/>
      <c r="C147" s="11"/>
      <c r="D147" s="7" t="s">
        <v>22</v>
      </c>
      <c r="E147" s="49" t="s">
        <v>90</v>
      </c>
      <c r="F147" s="50">
        <v>200</v>
      </c>
      <c r="G147" s="50">
        <v>0</v>
      </c>
      <c r="H147" s="50">
        <v>0</v>
      </c>
      <c r="I147" s="50">
        <v>10</v>
      </c>
      <c r="J147" s="50">
        <v>119</v>
      </c>
      <c r="K147" s="50" t="s">
        <v>91</v>
      </c>
      <c r="L147" s="41">
        <v>2.77</v>
      </c>
    </row>
    <row r="148" spans="1:12" ht="15.75" customHeight="1" thickBot="1" x14ac:dyDescent="0.3">
      <c r="A148" s="23"/>
      <c r="B148" s="15"/>
      <c r="C148" s="11"/>
      <c r="D148" s="7" t="s">
        <v>23</v>
      </c>
      <c r="E148" s="40"/>
      <c r="F148" s="49">
        <v>40</v>
      </c>
      <c r="G148" s="50">
        <v>4</v>
      </c>
      <c r="H148" s="50">
        <v>0</v>
      </c>
      <c r="I148" s="50">
        <v>30</v>
      </c>
      <c r="J148" s="50">
        <v>87.2</v>
      </c>
      <c r="K148" s="42"/>
      <c r="L148" s="41">
        <v>2.08</v>
      </c>
    </row>
    <row r="149" spans="1:12" ht="15" x14ac:dyDescent="0.25">
      <c r="A149" s="23"/>
      <c r="B149" s="15"/>
      <c r="C149" s="11"/>
      <c r="D149" s="7" t="s">
        <v>24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6"/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SUM(F144:F151)</f>
        <v>550</v>
      </c>
      <c r="G152" s="19">
        <f t="shared" ref="G152:J152" si="66">SUM(G144:G151)</f>
        <v>14.6</v>
      </c>
      <c r="H152" s="19">
        <f t="shared" si="66"/>
        <v>13.8</v>
      </c>
      <c r="I152" s="19">
        <f t="shared" si="66"/>
        <v>78</v>
      </c>
      <c r="J152" s="19">
        <f t="shared" si="66"/>
        <v>525.20000000000005</v>
      </c>
      <c r="K152" s="25"/>
      <c r="L152" s="19">
        <f t="shared" ref="L152" si="67">SUM(L144:L151)</f>
        <v>42.339999999999996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27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7" t="s">
        <v>28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7" t="s">
        <v>29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7" t="s">
        <v>30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3"/>
      <c r="B158" s="15"/>
      <c r="C158" s="11"/>
      <c r="D158" s="7" t="s">
        <v>31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5"/>
      <c r="C159" s="11"/>
      <c r="D159" s="7" t="s">
        <v>32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68">SUM(G153:G161)</f>
        <v>0</v>
      </c>
      <c r="H162" s="19">
        <f t="shared" si="68"/>
        <v>0</v>
      </c>
      <c r="I162" s="19">
        <f t="shared" si="68"/>
        <v>0</v>
      </c>
      <c r="J162" s="19">
        <f t="shared" si="68"/>
        <v>0</v>
      </c>
      <c r="K162" s="25"/>
      <c r="L162" s="19">
        <f t="shared" ref="L162" si="69">SUM(L153:L161)</f>
        <v>0</v>
      </c>
    </row>
    <row r="163" spans="1:12" ht="15.75" thickBot="1" x14ac:dyDescent="0.25">
      <c r="A163" s="29">
        <f>A144</f>
        <v>2</v>
      </c>
      <c r="B163" s="30">
        <f>B144</f>
        <v>3</v>
      </c>
      <c r="C163" s="57" t="s">
        <v>4</v>
      </c>
      <c r="D163" s="58"/>
      <c r="E163" s="31"/>
      <c r="F163" s="32">
        <f>F152+F162</f>
        <v>550</v>
      </c>
      <c r="G163" s="32">
        <f t="shared" ref="G163" si="70">G152+G162</f>
        <v>14.6</v>
      </c>
      <c r="H163" s="32">
        <f t="shared" ref="H163" si="71">H152+H162</f>
        <v>13.8</v>
      </c>
      <c r="I163" s="32">
        <f t="shared" ref="I163" si="72">I152+I162</f>
        <v>78</v>
      </c>
      <c r="J163" s="32">
        <f t="shared" ref="J163:L163" si="73">J152+J162</f>
        <v>525.20000000000005</v>
      </c>
      <c r="K163" s="32"/>
      <c r="L163" s="32">
        <f t="shared" si="73"/>
        <v>42.339999999999996</v>
      </c>
    </row>
    <row r="164" spans="1:12" ht="16.5" thickBot="1" x14ac:dyDescent="0.3">
      <c r="A164" s="20">
        <v>2</v>
      </c>
      <c r="B164" s="21">
        <v>4</v>
      </c>
      <c r="C164" s="22" t="s">
        <v>20</v>
      </c>
      <c r="D164" s="5" t="s">
        <v>21</v>
      </c>
      <c r="E164" s="49" t="s">
        <v>41</v>
      </c>
      <c r="F164" s="50">
        <v>80</v>
      </c>
      <c r="G164" s="50">
        <v>1.5</v>
      </c>
      <c r="H164" s="50">
        <v>3.6</v>
      </c>
      <c r="I164" s="50">
        <v>7.4</v>
      </c>
      <c r="J164" s="50">
        <v>67</v>
      </c>
      <c r="K164" s="50">
        <v>43</v>
      </c>
      <c r="L164" s="39">
        <v>3.11</v>
      </c>
    </row>
    <row r="165" spans="1:12" ht="16.5" thickBot="1" x14ac:dyDescent="0.3">
      <c r="A165" s="23"/>
      <c r="B165" s="15"/>
      <c r="C165" s="11"/>
      <c r="D165" s="8"/>
      <c r="E165" s="49" t="s">
        <v>51</v>
      </c>
      <c r="F165" s="50">
        <v>150</v>
      </c>
      <c r="G165" s="50">
        <v>14</v>
      </c>
      <c r="H165" s="50">
        <v>6</v>
      </c>
      <c r="I165" s="50">
        <v>31</v>
      </c>
      <c r="J165" s="50">
        <v>223</v>
      </c>
      <c r="K165" s="50" t="s">
        <v>52</v>
      </c>
      <c r="L165" s="51">
        <v>8.4700000000000006</v>
      </c>
    </row>
    <row r="166" spans="1:12" ht="16.5" thickBot="1" x14ac:dyDescent="0.3">
      <c r="A166" s="23"/>
      <c r="B166" s="15"/>
      <c r="C166" s="11"/>
      <c r="D166" s="6"/>
      <c r="E166" s="49" t="s">
        <v>92</v>
      </c>
      <c r="F166" s="50">
        <v>80</v>
      </c>
      <c r="G166" s="50">
        <v>13.9</v>
      </c>
      <c r="H166" s="50">
        <v>12.8</v>
      </c>
      <c r="I166" s="50">
        <v>14.9</v>
      </c>
      <c r="J166" s="50">
        <v>232.5</v>
      </c>
      <c r="K166" s="50" t="s">
        <v>93</v>
      </c>
      <c r="L166" s="41">
        <v>39.729999999999997</v>
      </c>
    </row>
    <row r="167" spans="1:12" ht="16.5" thickBot="1" x14ac:dyDescent="0.3">
      <c r="A167" s="23"/>
      <c r="B167" s="15"/>
      <c r="C167" s="11"/>
      <c r="D167" s="7" t="s">
        <v>22</v>
      </c>
      <c r="E167" s="49" t="s">
        <v>61</v>
      </c>
      <c r="F167" s="50">
        <v>200</v>
      </c>
      <c r="G167" s="50">
        <v>0</v>
      </c>
      <c r="H167" s="50">
        <v>0</v>
      </c>
      <c r="I167" s="50">
        <v>26</v>
      </c>
      <c r="J167" s="50">
        <v>86</v>
      </c>
      <c r="K167" s="50" t="s">
        <v>62</v>
      </c>
      <c r="L167" s="41">
        <v>4.24</v>
      </c>
    </row>
    <row r="168" spans="1:12" ht="16.5" thickBot="1" x14ac:dyDescent="0.3">
      <c r="A168" s="23"/>
      <c r="B168" s="15"/>
      <c r="C168" s="11"/>
      <c r="D168" s="7" t="s">
        <v>23</v>
      </c>
      <c r="E168" s="40"/>
      <c r="F168" s="49">
        <v>40</v>
      </c>
      <c r="G168" s="50">
        <v>4</v>
      </c>
      <c r="H168" s="50">
        <v>0</v>
      </c>
      <c r="I168" s="50">
        <v>30</v>
      </c>
      <c r="J168" s="50">
        <v>87.2</v>
      </c>
      <c r="K168" s="42"/>
      <c r="L168" s="41">
        <v>2.08</v>
      </c>
    </row>
    <row r="169" spans="1:12" ht="15" x14ac:dyDescent="0.25">
      <c r="A169" s="23"/>
      <c r="B169" s="15"/>
      <c r="C169" s="11"/>
      <c r="D169" s="7" t="s">
        <v>24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SUM(F164:F171)</f>
        <v>550</v>
      </c>
      <c r="G172" s="19">
        <f t="shared" ref="G172:J172" si="74">SUM(G164:G171)</f>
        <v>33.4</v>
      </c>
      <c r="H172" s="19">
        <f t="shared" si="74"/>
        <v>22.4</v>
      </c>
      <c r="I172" s="19">
        <f t="shared" si="74"/>
        <v>109.3</v>
      </c>
      <c r="J172" s="19">
        <f t="shared" si="74"/>
        <v>695.7</v>
      </c>
      <c r="K172" s="25"/>
      <c r="L172" s="19">
        <f t="shared" ref="L172" si="75">SUM(L164:L171)</f>
        <v>57.629999999999995</v>
      </c>
    </row>
    <row r="173" spans="1:12" ht="15" x14ac:dyDescent="0.2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27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7" t="s">
        <v>28</v>
      </c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7" t="s">
        <v>29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7" t="s">
        <v>30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3"/>
      <c r="B178" s="15"/>
      <c r="C178" s="11"/>
      <c r="D178" s="7" t="s">
        <v>31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32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76">SUM(G173:G181)</f>
        <v>0</v>
      </c>
      <c r="H182" s="19">
        <f t="shared" si="76"/>
        <v>0</v>
      </c>
      <c r="I182" s="19">
        <f t="shared" si="76"/>
        <v>0</v>
      </c>
      <c r="J182" s="19">
        <f t="shared" si="76"/>
        <v>0</v>
      </c>
      <c r="K182" s="25"/>
      <c r="L182" s="19">
        <f t="shared" ref="L182" si="77">SUM(L173:L181)</f>
        <v>0</v>
      </c>
    </row>
    <row r="183" spans="1:12" ht="15.75" thickBot="1" x14ac:dyDescent="0.25">
      <c r="A183" s="29">
        <f>A164</f>
        <v>2</v>
      </c>
      <c r="B183" s="30">
        <f>B164</f>
        <v>4</v>
      </c>
      <c r="C183" s="57" t="s">
        <v>4</v>
      </c>
      <c r="D183" s="58"/>
      <c r="E183" s="31"/>
      <c r="F183" s="32">
        <f>F172+F182</f>
        <v>550</v>
      </c>
      <c r="G183" s="32">
        <f t="shared" ref="G183" si="78">G172+G182</f>
        <v>33.4</v>
      </c>
      <c r="H183" s="32">
        <f t="shared" ref="H183" si="79">H172+H182</f>
        <v>22.4</v>
      </c>
      <c r="I183" s="32">
        <f t="shared" ref="I183" si="80">I172+I182</f>
        <v>109.3</v>
      </c>
      <c r="J183" s="32">
        <f t="shared" ref="J183:L183" si="81">J172+J182</f>
        <v>695.7</v>
      </c>
      <c r="K183" s="32"/>
      <c r="L183" s="32">
        <f t="shared" si="81"/>
        <v>57.629999999999995</v>
      </c>
    </row>
    <row r="184" spans="1:12" ht="16.5" thickBot="1" x14ac:dyDescent="0.3">
      <c r="A184" s="20">
        <v>2</v>
      </c>
      <c r="B184" s="21">
        <v>5</v>
      </c>
      <c r="C184" s="22" t="s">
        <v>20</v>
      </c>
      <c r="D184" s="5" t="s">
        <v>21</v>
      </c>
      <c r="E184" s="49" t="s">
        <v>94</v>
      </c>
      <c r="F184" s="50">
        <v>80</v>
      </c>
      <c r="G184" s="50">
        <v>1.1000000000000001</v>
      </c>
      <c r="H184" s="50">
        <v>4.3</v>
      </c>
      <c r="I184" s="50">
        <v>12.2</v>
      </c>
      <c r="J184" s="50">
        <v>89</v>
      </c>
      <c r="K184" s="50" t="s">
        <v>95</v>
      </c>
      <c r="L184" s="39">
        <v>3.2</v>
      </c>
    </row>
    <row r="185" spans="1:12" ht="16.5" thickBot="1" x14ac:dyDescent="0.3">
      <c r="A185" s="23"/>
      <c r="B185" s="15"/>
      <c r="C185" s="11"/>
      <c r="D185" s="6"/>
      <c r="E185" s="49" t="s">
        <v>96</v>
      </c>
      <c r="F185" s="50">
        <v>200</v>
      </c>
      <c r="G185" s="50">
        <v>18.2</v>
      </c>
      <c r="H185" s="50">
        <v>18.899999999999999</v>
      </c>
      <c r="I185" s="50">
        <v>44.7</v>
      </c>
      <c r="J185" s="50">
        <v>425</v>
      </c>
      <c r="K185" s="50" t="s">
        <v>97</v>
      </c>
      <c r="L185" s="41">
        <v>41.6</v>
      </c>
    </row>
    <row r="186" spans="1:12" ht="16.5" thickBot="1" x14ac:dyDescent="0.3">
      <c r="A186" s="23"/>
      <c r="B186" s="15"/>
      <c r="C186" s="11"/>
      <c r="D186" s="7" t="s">
        <v>22</v>
      </c>
      <c r="E186" s="49" t="s">
        <v>53</v>
      </c>
      <c r="F186" s="50">
        <v>200</v>
      </c>
      <c r="G186" s="50">
        <v>0.1</v>
      </c>
      <c r="H186" s="50">
        <v>0</v>
      </c>
      <c r="I186" s="50">
        <v>22.5</v>
      </c>
      <c r="J186" s="50">
        <v>86</v>
      </c>
      <c r="K186" s="50" t="s">
        <v>54</v>
      </c>
      <c r="L186" s="41">
        <v>4.17</v>
      </c>
    </row>
    <row r="187" spans="1:12" ht="16.5" thickBot="1" x14ac:dyDescent="0.3">
      <c r="A187" s="23"/>
      <c r="B187" s="15"/>
      <c r="C187" s="11"/>
      <c r="D187" s="7" t="s">
        <v>23</v>
      </c>
      <c r="E187" s="40"/>
      <c r="F187" s="49">
        <v>40</v>
      </c>
      <c r="G187" s="50">
        <v>4</v>
      </c>
      <c r="H187" s="50">
        <v>0</v>
      </c>
      <c r="I187" s="50">
        <v>30</v>
      </c>
      <c r="J187" s="50">
        <v>87.2</v>
      </c>
      <c r="K187" s="42"/>
      <c r="L187" s="41">
        <v>2.08</v>
      </c>
    </row>
    <row r="188" spans="1:12" ht="15" x14ac:dyDescent="0.25">
      <c r="A188" s="23"/>
      <c r="B188" s="15"/>
      <c r="C188" s="11"/>
      <c r="D188" s="7" t="s">
        <v>24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6"/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6"/>
      <c r="E190" s="40"/>
      <c r="F190" s="41"/>
      <c r="G190" s="41"/>
      <c r="H190" s="41"/>
      <c r="I190" s="41"/>
      <c r="J190" s="41"/>
      <c r="K190" s="42"/>
      <c r="L190" s="41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f>SUM(F184:F190)</f>
        <v>520</v>
      </c>
      <c r="G191" s="19">
        <f t="shared" ref="G191:J191" si="82">SUM(G184:G190)</f>
        <v>23.400000000000002</v>
      </c>
      <c r="H191" s="19">
        <f t="shared" si="82"/>
        <v>23.2</v>
      </c>
      <c r="I191" s="19">
        <f t="shared" si="82"/>
        <v>109.4</v>
      </c>
      <c r="J191" s="19">
        <f t="shared" si="82"/>
        <v>687.2</v>
      </c>
      <c r="K191" s="25"/>
      <c r="L191" s="19">
        <f t="shared" ref="L191" si="83">SUM(L184:L190)</f>
        <v>51.050000000000004</v>
      </c>
    </row>
    <row r="192" spans="1:12" ht="15" x14ac:dyDescent="0.25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7" t="s">
        <v>27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7" t="s">
        <v>28</v>
      </c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7" t="s">
        <v>29</v>
      </c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7" t="s">
        <v>30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7" t="s">
        <v>31</v>
      </c>
      <c r="E197" s="40"/>
      <c r="F197" s="41"/>
      <c r="G197" s="41"/>
      <c r="H197" s="41"/>
      <c r="I197" s="41"/>
      <c r="J197" s="41"/>
      <c r="K197" s="42"/>
      <c r="L197" s="41"/>
    </row>
    <row r="198" spans="1:12" ht="15" x14ac:dyDescent="0.25">
      <c r="A198" s="23"/>
      <c r="B198" s="15"/>
      <c r="C198" s="11"/>
      <c r="D198" s="7" t="s">
        <v>32</v>
      </c>
      <c r="E198" s="40"/>
      <c r="F198" s="41"/>
      <c r="G198" s="41"/>
      <c r="H198" s="41"/>
      <c r="I198" s="41"/>
      <c r="J198" s="41"/>
      <c r="K198" s="42"/>
      <c r="L198" s="41"/>
    </row>
    <row r="199" spans="1:12" ht="15" x14ac:dyDescent="0.25">
      <c r="A199" s="23"/>
      <c r="B199" s="15"/>
      <c r="C199" s="11"/>
      <c r="D199" s="6"/>
      <c r="E199" s="40"/>
      <c r="F199" s="41"/>
      <c r="G199" s="41"/>
      <c r="H199" s="41"/>
      <c r="I199" s="41"/>
      <c r="J199" s="41"/>
      <c r="K199" s="42"/>
      <c r="L199" s="41"/>
    </row>
    <row r="200" spans="1:12" ht="15" x14ac:dyDescent="0.25">
      <c r="A200" s="23"/>
      <c r="B200" s="15"/>
      <c r="C200" s="11"/>
      <c r="D200" s="6"/>
      <c r="E200" s="40"/>
      <c r="F200" s="41"/>
      <c r="G200" s="41"/>
      <c r="H200" s="41"/>
      <c r="I200" s="41"/>
      <c r="J200" s="41"/>
      <c r="K200" s="42"/>
      <c r="L200" s="41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0</v>
      </c>
      <c r="G201" s="19">
        <f t="shared" ref="G201:J201" si="84">SUM(G192:G200)</f>
        <v>0</v>
      </c>
      <c r="H201" s="19">
        <f t="shared" si="84"/>
        <v>0</v>
      </c>
      <c r="I201" s="19">
        <f t="shared" si="84"/>
        <v>0</v>
      </c>
      <c r="J201" s="19">
        <f t="shared" si="84"/>
        <v>0</v>
      </c>
      <c r="K201" s="25"/>
      <c r="L201" s="19">
        <f t="shared" ref="L201" si="85">SUM(L192:L200)</f>
        <v>0</v>
      </c>
    </row>
    <row r="202" spans="1:12" ht="15" x14ac:dyDescent="0.2">
      <c r="A202" s="29">
        <f>A184</f>
        <v>2</v>
      </c>
      <c r="B202" s="30">
        <f>B184</f>
        <v>5</v>
      </c>
      <c r="C202" s="57" t="s">
        <v>4</v>
      </c>
      <c r="D202" s="58"/>
      <c r="E202" s="31"/>
      <c r="F202" s="32">
        <f>F191+F201</f>
        <v>520</v>
      </c>
      <c r="G202" s="32">
        <f t="shared" ref="G202" si="86">G191+G201</f>
        <v>23.400000000000002</v>
      </c>
      <c r="H202" s="32">
        <f t="shared" ref="H202" si="87">H191+H201</f>
        <v>23.2</v>
      </c>
      <c r="I202" s="32">
        <f t="shared" ref="I202" si="88">I191+I201</f>
        <v>109.4</v>
      </c>
      <c r="J202" s="32">
        <f t="shared" ref="J202:L202" si="89">J191+J201</f>
        <v>687.2</v>
      </c>
      <c r="K202" s="32"/>
      <c r="L202" s="32">
        <f t="shared" si="89"/>
        <v>51.050000000000004</v>
      </c>
    </row>
    <row r="203" spans="1:12" x14ac:dyDescent="0.2">
      <c r="A203" s="27"/>
      <c r="B203" s="28"/>
      <c r="C203" s="59" t="s">
        <v>5</v>
      </c>
      <c r="D203" s="59"/>
      <c r="E203" s="59"/>
      <c r="F203" s="34">
        <f>(F24+F44+F64+F84+F104+F124+F143+F163+F183+F202)/(IF(F24=0,0,1)+IF(F44=0,0,1)+IF(F64=0,0,1)+IF(F84=0,0,1)+IF(F104=0,0,1)+IF(F124=0,0,1)+IF(F143=0,0,1)+IF(F163=0,0,1)+IF(F183=0,0,1)+IF(F202=0,0,1))</f>
        <v>504.4</v>
      </c>
      <c r="G203" s="34">
        <f>(G24+G44+G64+G84+G104+G124+G143+G163+G183+G202)/(IF(G24=0,0,1)+IF(G44=0,0,1)+IF(G64=0,0,1)+IF(G84=0,0,1)+IF(G104=0,0,1)+IF(G124=0,0,1)+IF(G143=0,0,1)+IF(G163=0,0,1)+IF(G183=0,0,1)+IF(G202=0,0,1))</f>
        <v>23.19</v>
      </c>
      <c r="H203" s="34">
        <f>(H24+H44+H64+H84+H104+H124+H143+H163+H183+H202)/(IF(H24=0,0,1)+IF(H44=0,0,1)+IF(H64=0,0,1)+IF(H84=0,0,1)+IF(H104=0,0,1)+IF(H124=0,0,1)+IF(H143=0,0,1)+IF(H163=0,0,1)+IF(H183=0,0,1)+IF(H202=0,0,1))</f>
        <v>23.29</v>
      </c>
      <c r="I203" s="34">
        <f>(I24+I44+I64+I84+I104+I124+I143+I163+I183+I202)/(IF(I24=0,0,1)+IF(I44=0,0,1)+IF(I64=0,0,1)+IF(I84=0,0,1)+IF(I104=0,0,1)+IF(I124=0,0,1)+IF(I143=0,0,1)+IF(I163=0,0,1)+IF(I183=0,0,1)+IF(I202=0,0,1))</f>
        <v>4610.7300000000005</v>
      </c>
      <c r="J203" s="34">
        <f>(J24+J44+J64+J84+J104+J124+J143+J163+J183+J202)/(IF(J24=0,0,1)+IF(J44=0,0,1)+IF(J64=0,0,1)+IF(J84=0,0,1)+IF(J104=0,0,1)+IF(J124=0,0,1)+IF(J143=0,0,1)+IF(J163=0,0,1)+IF(J183=0,0,1)+IF(J202=0,0,1))</f>
        <v>616.83999999999992</v>
      </c>
      <c r="K203" s="34"/>
      <c r="L203" s="34">
        <f>(L24+L44+L64+L84+L104+L124+L143+L163+L183+L202)/(IF(L24=0,0,1)+IF(L44=0,0,1)+IF(L64=0,0,1)+IF(L84=0,0,1)+IF(L104=0,0,1)+IF(L124=0,0,1)+IF(L143=0,0,1)+IF(L163=0,0,1)+IF(L183=0,0,1)+IF(L202=0,0,1))</f>
        <v>55.919999999999995</v>
      </c>
    </row>
  </sheetData>
  <mergeCells count="14">
    <mergeCell ref="C84:D84"/>
    <mergeCell ref="C104:D104"/>
    <mergeCell ref="C24:D24"/>
    <mergeCell ref="C203:E203"/>
    <mergeCell ref="C202:D202"/>
    <mergeCell ref="C124:D124"/>
    <mergeCell ref="C143:D143"/>
    <mergeCell ref="C163:D163"/>
    <mergeCell ref="C183:D183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Фанис</cp:lastModifiedBy>
  <dcterms:created xsi:type="dcterms:W3CDTF">2022-05-16T14:23:56Z</dcterms:created>
  <dcterms:modified xsi:type="dcterms:W3CDTF">2023-10-17T10:11:00Z</dcterms:modified>
</cp:coreProperties>
</file>